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3" sheetId="3" r:id="rId2"/>
  </sheets>
  <definedNames>
    <definedName name="_xlnm._FilterDatabase" localSheetId="0" hidden="1">Sheet1!$A$4:$Q$11</definedName>
  </definedNames>
  <calcPr calcId="144525"/>
</workbook>
</file>

<file path=xl/sharedStrings.xml><?xml version="1.0" encoding="utf-8"?>
<sst xmlns="http://schemas.openxmlformats.org/spreadsheetml/2006/main" count="64" uniqueCount="47">
  <si>
    <t>2019年二季度考核评议统分表</t>
  </si>
  <si>
    <t>序号</t>
  </si>
  <si>
    <t>单位名称</t>
  </si>
  <si>
    <t>工作项目</t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</si>
  <si>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</si>
  <si>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</si>
  <si>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</si>
  <si>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</si>
  <si>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</si>
  <si>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6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</si>
  <si>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7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</si>
  <si>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8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</si>
  <si>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9</t>
    </r>
  </si>
  <si>
    <r>
      <rPr>
        <sz val="11"/>
        <color theme="1"/>
        <rFont val="方正仿宋_GBK"/>
        <charset val="134"/>
      </rPr>
      <t>评委</t>
    </r>
    <r>
      <rPr>
        <sz val="11"/>
        <color theme="1"/>
        <rFont val="Times New Roman"/>
        <charset val="134"/>
      </rPr>
      <t>10</t>
    </r>
  </si>
  <si>
    <t>总分</t>
  </si>
  <si>
    <t>平均分</t>
  </si>
  <si>
    <t>最后得分</t>
  </si>
  <si>
    <t>综合位次</t>
  </si>
  <si>
    <t>下路街道</t>
  </si>
  <si>
    <t>下路市场</t>
  </si>
  <si>
    <t>县供销社</t>
  </si>
  <si>
    <t>桥北市场</t>
  </si>
  <si>
    <t>县国资集团</t>
  </si>
  <si>
    <t>南城市场</t>
  </si>
  <si>
    <t>万安街道</t>
  </si>
  <si>
    <t>建新市场</t>
  </si>
  <si>
    <t>中坝市场</t>
  </si>
  <si>
    <t>南宾街道</t>
  </si>
  <si>
    <t>双庆市场</t>
  </si>
  <si>
    <t>县工商局</t>
  </si>
  <si>
    <t>太保祠市场</t>
  </si>
  <si>
    <t>万兴市场</t>
  </si>
  <si>
    <r>
      <rPr>
        <b/>
        <sz val="12"/>
        <color theme="1"/>
        <rFont val="仿宋"/>
        <charset val="134"/>
      </rPr>
      <t>附件</t>
    </r>
    <r>
      <rPr>
        <b/>
        <sz val="12"/>
        <color theme="1"/>
        <rFont val="Times New Roman"/>
        <charset val="134"/>
      </rPr>
      <t>3</t>
    </r>
    <r>
      <rPr>
        <b/>
        <sz val="12"/>
        <color theme="1"/>
        <rFont val="仿宋"/>
        <charset val="134"/>
      </rPr>
      <t>：</t>
    </r>
  </si>
  <si>
    <r>
      <rPr>
        <sz val="22"/>
        <color theme="1"/>
        <rFont val="方正小标宋_GBK"/>
        <charset val="134"/>
      </rPr>
      <t>城区农贸市场考核汇总表（</t>
    </r>
    <r>
      <rPr>
        <b/>
        <sz val="22"/>
        <color theme="1"/>
        <rFont val="方正楷体_GBK"/>
        <charset val="134"/>
      </rPr>
      <t>第二季度</t>
    </r>
    <r>
      <rPr>
        <sz val="22"/>
        <color theme="1"/>
        <rFont val="方正小标宋_GBK"/>
        <charset val="134"/>
      </rPr>
      <t>）</t>
    </r>
  </si>
  <si>
    <t>牵头考核单位：县同创办</t>
  </si>
  <si>
    <t>市场          名称</t>
  </si>
  <si>
    <t>管理责任　　单位</t>
  </si>
  <si>
    <t>现场评议　得分</t>
  </si>
  <si>
    <t>扣分事项</t>
  </si>
  <si>
    <t>合计　　　扣分</t>
  </si>
  <si>
    <t>实际　　　得分</t>
  </si>
  <si>
    <t>名次</t>
  </si>
  <si>
    <t>交办任务</t>
  </si>
  <si>
    <t>督查通报</t>
  </si>
  <si>
    <t>投诉办理</t>
  </si>
  <si>
    <t>县供销联社</t>
  </si>
  <si>
    <t>县市场监管局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</si>
</sst>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35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22"/>
      <color theme="1"/>
      <name val="方正小标宋_GBK"/>
      <charset val="134"/>
    </font>
    <font>
      <sz val="14"/>
      <color theme="1"/>
      <name val="方正仿宋_GBK"/>
      <charset val="134"/>
    </font>
    <font>
      <b/>
      <sz val="13"/>
      <color theme="1"/>
      <name val="方正楷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2"/>
      <name val="方正小标宋_GBK"/>
      <charset val="134"/>
    </font>
    <font>
      <sz val="11"/>
      <color theme="1"/>
      <name val="方正仿宋_GBK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仿宋"/>
      <charset val="134"/>
    </font>
    <font>
      <b/>
      <sz val="22"/>
      <color theme="1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30" fillId="17" borderId="3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177" fontId="5" fillId="0" borderId="2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>
      <alignment vertical="center"/>
    </xf>
    <xf numFmtId="177" fontId="0" fillId="0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P4" sqref="P4"/>
    </sheetView>
  </sheetViews>
  <sheetFormatPr defaultColWidth="9" defaultRowHeight="13.5"/>
  <cols>
    <col min="1" max="1" width="5.625" style="14" customWidth="1"/>
    <col min="2" max="2" width="11.875" style="14" customWidth="1"/>
    <col min="3" max="3" width="10.25" style="14" customWidth="1"/>
    <col min="4" max="12" width="6.875" style="14" customWidth="1"/>
    <col min="13" max="13" width="10.125" style="14" customWidth="1"/>
    <col min="14" max="14" width="10.875" style="14" customWidth="1"/>
    <col min="15" max="15" width="7.375" style="15" customWidth="1"/>
    <col min="16" max="16" width="7.375" style="16" customWidth="1"/>
    <col min="17" max="17" width="7.125" style="14" customWidth="1"/>
    <col min="18" max="16384" width="9" style="14"/>
  </cols>
  <sheetData>
    <row r="1" s="10" customFormat="1" ht="27" spans="1: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11" customFormat="1" ht="24" customHeight="1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="12" customFormat="1" ht="31.5" customHeight="1" spans="1:17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26" t="s">
        <v>15</v>
      </c>
      <c r="P3" s="27" t="s">
        <v>16</v>
      </c>
      <c r="Q3" s="27" t="s">
        <v>17</v>
      </c>
    </row>
    <row r="4" s="13" customFormat="1" ht="31.5" customHeight="1" spans="1:17">
      <c r="A4" s="19">
        <v>1</v>
      </c>
      <c r="B4" s="20" t="s">
        <v>18</v>
      </c>
      <c r="C4" s="21" t="s">
        <v>19</v>
      </c>
      <c r="D4" s="19">
        <v>88.1</v>
      </c>
      <c r="E4" s="19">
        <v>87</v>
      </c>
      <c r="F4" s="19">
        <v>89.99</v>
      </c>
      <c r="G4" s="19">
        <v>89.5</v>
      </c>
      <c r="H4" s="19">
        <v>89</v>
      </c>
      <c r="I4" s="19">
        <v>89.5</v>
      </c>
      <c r="J4" s="19">
        <v>90</v>
      </c>
      <c r="K4" s="19">
        <v>89</v>
      </c>
      <c r="L4" s="19">
        <v>89.5</v>
      </c>
      <c r="M4" s="19"/>
      <c r="N4" s="19">
        <f t="shared" ref="N4:N11" si="0">D4+E4+F4+G4+H4+I4+J4+K4+L4</f>
        <v>801.59</v>
      </c>
      <c r="O4" s="28">
        <f t="shared" ref="O4:O11" si="1">N4/9</f>
        <v>89.0655555555555</v>
      </c>
      <c r="P4" s="29">
        <f t="shared" ref="P4:P11" si="2">AVERAGE(D4:M4)</f>
        <v>89.0655555555555</v>
      </c>
      <c r="Q4" s="31">
        <f t="shared" ref="Q4:Q11" si="3">RANK(P4,$P$4:$P$11,0)</f>
        <v>1</v>
      </c>
    </row>
    <row r="5" s="13" customFormat="1" ht="31.5" customHeight="1" spans="1:17">
      <c r="A5" s="19">
        <v>4</v>
      </c>
      <c r="B5" s="20" t="s">
        <v>20</v>
      </c>
      <c r="C5" s="20" t="s">
        <v>21</v>
      </c>
      <c r="D5" s="19">
        <v>89</v>
      </c>
      <c r="E5" s="19">
        <v>87</v>
      </c>
      <c r="F5" s="19">
        <v>88.98</v>
      </c>
      <c r="G5" s="19">
        <v>89</v>
      </c>
      <c r="H5" s="19">
        <v>89</v>
      </c>
      <c r="I5" s="19">
        <v>88</v>
      </c>
      <c r="J5" s="19">
        <v>89.9</v>
      </c>
      <c r="K5" s="19">
        <v>89</v>
      </c>
      <c r="L5" s="19">
        <v>89.8</v>
      </c>
      <c r="M5" s="19"/>
      <c r="N5" s="19">
        <f t="shared" si="0"/>
        <v>799.68</v>
      </c>
      <c r="O5" s="28">
        <f t="shared" si="1"/>
        <v>88.8533333333333</v>
      </c>
      <c r="P5" s="29">
        <f t="shared" si="2"/>
        <v>88.8533333333333</v>
      </c>
      <c r="Q5" s="31">
        <f t="shared" si="3"/>
        <v>2</v>
      </c>
    </row>
    <row r="6" s="13" customFormat="1" ht="31.5" customHeight="1" spans="1:17">
      <c r="A6" s="19">
        <v>2</v>
      </c>
      <c r="B6" s="20" t="s">
        <v>22</v>
      </c>
      <c r="C6" s="20" t="s">
        <v>23</v>
      </c>
      <c r="D6" s="19">
        <v>88.9</v>
      </c>
      <c r="E6" s="19">
        <v>87</v>
      </c>
      <c r="F6" s="19">
        <v>88.99</v>
      </c>
      <c r="G6" s="19">
        <v>88.3</v>
      </c>
      <c r="H6" s="19">
        <v>89</v>
      </c>
      <c r="I6" s="19">
        <v>90</v>
      </c>
      <c r="J6" s="19">
        <v>89.9</v>
      </c>
      <c r="K6" s="19">
        <v>88</v>
      </c>
      <c r="L6" s="19">
        <v>89</v>
      </c>
      <c r="M6" s="19"/>
      <c r="N6" s="19">
        <f t="shared" si="0"/>
        <v>799.09</v>
      </c>
      <c r="O6" s="28">
        <f t="shared" si="1"/>
        <v>88.7877777777778</v>
      </c>
      <c r="P6" s="29">
        <f t="shared" si="2"/>
        <v>88.7877777777778</v>
      </c>
      <c r="Q6" s="31">
        <f t="shared" si="3"/>
        <v>3</v>
      </c>
    </row>
    <row r="7" s="13" customFormat="1" ht="31.5" customHeight="1" spans="1:17">
      <c r="A7" s="19">
        <v>3</v>
      </c>
      <c r="B7" s="20" t="s">
        <v>24</v>
      </c>
      <c r="C7" s="20" t="s">
        <v>25</v>
      </c>
      <c r="D7" s="19">
        <v>89.5</v>
      </c>
      <c r="E7" s="19">
        <v>87</v>
      </c>
      <c r="F7" s="19">
        <v>89.97</v>
      </c>
      <c r="G7" s="19">
        <v>88.5</v>
      </c>
      <c r="H7" s="19">
        <v>89.5</v>
      </c>
      <c r="I7" s="19">
        <v>88.2</v>
      </c>
      <c r="J7" s="19">
        <v>90</v>
      </c>
      <c r="K7" s="19">
        <v>86.8</v>
      </c>
      <c r="L7" s="19">
        <v>88.5</v>
      </c>
      <c r="M7" s="19"/>
      <c r="N7" s="19">
        <f t="shared" si="0"/>
        <v>797.97</v>
      </c>
      <c r="O7" s="28">
        <f t="shared" si="1"/>
        <v>88.6633333333333</v>
      </c>
      <c r="P7" s="29">
        <f t="shared" si="2"/>
        <v>88.6633333333333</v>
      </c>
      <c r="Q7" s="31">
        <f t="shared" si="3"/>
        <v>4</v>
      </c>
    </row>
    <row r="8" s="13" customFormat="1" ht="31.5" customHeight="1" spans="1:17">
      <c r="A8" s="19">
        <v>5</v>
      </c>
      <c r="B8" s="20" t="s">
        <v>20</v>
      </c>
      <c r="C8" s="20" t="s">
        <v>26</v>
      </c>
      <c r="D8" s="19">
        <v>88.2</v>
      </c>
      <c r="E8" s="19">
        <v>86</v>
      </c>
      <c r="F8" s="19">
        <v>89.98</v>
      </c>
      <c r="G8" s="19">
        <v>88.7</v>
      </c>
      <c r="H8" s="19">
        <v>89</v>
      </c>
      <c r="I8" s="19">
        <v>87.9</v>
      </c>
      <c r="J8" s="19">
        <v>89.99</v>
      </c>
      <c r="K8" s="19">
        <v>87.5</v>
      </c>
      <c r="L8" s="19">
        <v>87.5</v>
      </c>
      <c r="M8" s="19"/>
      <c r="N8" s="19">
        <f t="shared" si="0"/>
        <v>794.77</v>
      </c>
      <c r="O8" s="28">
        <f t="shared" si="1"/>
        <v>88.3077777777778</v>
      </c>
      <c r="P8" s="29">
        <f t="shared" si="2"/>
        <v>88.3077777777778</v>
      </c>
      <c r="Q8" s="31">
        <f t="shared" si="3"/>
        <v>5</v>
      </c>
    </row>
    <row r="9" s="14" customFormat="1" ht="31.5" customHeight="1" spans="1:17">
      <c r="A9" s="19">
        <v>6</v>
      </c>
      <c r="B9" s="22" t="s">
        <v>27</v>
      </c>
      <c r="C9" s="20" t="s">
        <v>28</v>
      </c>
      <c r="D9" s="19">
        <v>87.5</v>
      </c>
      <c r="E9" s="19">
        <v>86</v>
      </c>
      <c r="F9" s="19">
        <v>88.97</v>
      </c>
      <c r="G9" s="19">
        <v>89.45</v>
      </c>
      <c r="H9" s="19">
        <v>88</v>
      </c>
      <c r="I9" s="19">
        <v>88</v>
      </c>
      <c r="J9" s="19">
        <v>89.98</v>
      </c>
      <c r="K9" s="19">
        <v>86.5</v>
      </c>
      <c r="L9" s="19">
        <v>87.55</v>
      </c>
      <c r="M9" s="19"/>
      <c r="N9" s="19">
        <f t="shared" si="0"/>
        <v>791.95</v>
      </c>
      <c r="O9" s="28">
        <f t="shared" si="1"/>
        <v>87.9944444444445</v>
      </c>
      <c r="P9" s="29">
        <f t="shared" si="2"/>
        <v>87.9944444444445</v>
      </c>
      <c r="Q9" s="31">
        <f t="shared" si="3"/>
        <v>6</v>
      </c>
    </row>
    <row r="10" s="14" customFormat="1" ht="31.5" customHeight="1" spans="1:17">
      <c r="A10" s="19">
        <v>7</v>
      </c>
      <c r="B10" s="20" t="s">
        <v>29</v>
      </c>
      <c r="C10" s="20" t="s">
        <v>30</v>
      </c>
      <c r="D10" s="19">
        <v>88.75</v>
      </c>
      <c r="E10" s="19">
        <v>86</v>
      </c>
      <c r="F10" s="19">
        <v>89.96</v>
      </c>
      <c r="G10" s="19">
        <v>87</v>
      </c>
      <c r="H10" s="19">
        <v>86</v>
      </c>
      <c r="I10" s="19">
        <v>88</v>
      </c>
      <c r="J10" s="19">
        <v>89</v>
      </c>
      <c r="K10" s="19">
        <v>86.3</v>
      </c>
      <c r="L10" s="19">
        <v>87</v>
      </c>
      <c r="M10" s="19"/>
      <c r="N10" s="19">
        <f t="shared" si="0"/>
        <v>788.01</v>
      </c>
      <c r="O10" s="28">
        <f t="shared" si="1"/>
        <v>87.5566666666667</v>
      </c>
      <c r="P10" s="29">
        <f t="shared" si="2"/>
        <v>87.5566666666667</v>
      </c>
      <c r="Q10" s="31">
        <f t="shared" si="3"/>
        <v>7</v>
      </c>
    </row>
    <row r="11" s="14" customFormat="1" ht="31.5" customHeight="1" spans="1:17">
      <c r="A11" s="19">
        <v>8</v>
      </c>
      <c r="B11" s="22" t="s">
        <v>27</v>
      </c>
      <c r="C11" s="22" t="s">
        <v>31</v>
      </c>
      <c r="D11" s="23">
        <v>85</v>
      </c>
      <c r="E11" s="23">
        <v>85</v>
      </c>
      <c r="F11" s="23">
        <v>88.97</v>
      </c>
      <c r="G11" s="23">
        <v>89.4</v>
      </c>
      <c r="H11" s="23">
        <v>85</v>
      </c>
      <c r="I11" s="23">
        <v>87</v>
      </c>
      <c r="J11" s="23">
        <v>89</v>
      </c>
      <c r="K11" s="23">
        <v>86</v>
      </c>
      <c r="L11" s="23">
        <v>87</v>
      </c>
      <c r="M11" s="30"/>
      <c r="N11" s="19">
        <f t="shared" si="0"/>
        <v>782.37</v>
      </c>
      <c r="O11" s="28">
        <f t="shared" si="1"/>
        <v>86.93</v>
      </c>
      <c r="P11" s="29">
        <f t="shared" si="2"/>
        <v>86.93</v>
      </c>
      <c r="Q11" s="31">
        <f t="shared" si="3"/>
        <v>8</v>
      </c>
    </row>
    <row r="12" s="14" customFormat="1" ht="31.5" customHeight="1" spans="1:15">
      <c r="A12" s="24"/>
      <c r="B12" s="25"/>
      <c r="C12" s="25"/>
      <c r="D12" s="25"/>
      <c r="E12" s="24"/>
      <c r="F12" s="24"/>
      <c r="G12" s="24"/>
      <c r="O12" s="15"/>
    </row>
    <row r="13" s="14" customFormat="1" ht="31.5" customHeight="1" spans="1:15">
      <c r="A13" s="24"/>
      <c r="B13" s="25"/>
      <c r="C13" s="25"/>
      <c r="D13" s="25"/>
      <c r="E13" s="24"/>
      <c r="F13" s="24"/>
      <c r="G13" s="24"/>
      <c r="O13" s="15"/>
    </row>
    <row r="14" s="14" customFormat="1" ht="31.5" customHeight="1" spans="1:15">
      <c r="A14" s="24"/>
      <c r="B14" s="25"/>
      <c r="C14" s="25"/>
      <c r="D14" s="25"/>
      <c r="E14" s="24"/>
      <c r="F14" s="24"/>
      <c r="G14" s="24"/>
      <c r="O14" s="15"/>
    </row>
    <row r="15" s="14" customFormat="1" ht="31.5" customHeight="1" spans="1:15">
      <c r="A15" s="24"/>
      <c r="B15" s="25"/>
      <c r="C15" s="25"/>
      <c r="D15" s="25"/>
      <c r="E15" s="24"/>
      <c r="F15" s="24"/>
      <c r="G15" s="24"/>
      <c r="O15" s="15"/>
    </row>
    <row r="16" s="14" customFormat="1" ht="31.5" customHeight="1" spans="1:15">
      <c r="A16" s="24"/>
      <c r="B16" s="24"/>
      <c r="C16" s="24"/>
      <c r="D16" s="24"/>
      <c r="E16" s="24"/>
      <c r="F16" s="24"/>
      <c r="G16" s="24"/>
      <c r="O16" s="15"/>
    </row>
    <row r="17" s="14" customFormat="1" ht="31.5" customHeight="1" spans="1:15">
      <c r="A17" s="24"/>
      <c r="B17" s="24"/>
      <c r="C17" s="24"/>
      <c r="D17" s="24"/>
      <c r="E17" s="24"/>
      <c r="F17" s="24"/>
      <c r="G17" s="24"/>
      <c r="O17" s="15"/>
    </row>
    <row r="18" s="14" customFormat="1" ht="31.5" customHeight="1" spans="1:15">
      <c r="A18" s="24"/>
      <c r="B18" s="25"/>
      <c r="C18" s="25"/>
      <c r="D18" s="25"/>
      <c r="E18" s="24"/>
      <c r="F18" s="24"/>
      <c r="G18" s="24"/>
      <c r="O18" s="15"/>
    </row>
    <row r="19" s="14" customFormat="1" ht="31.5" customHeight="1" spans="1:15">
      <c r="A19" s="24"/>
      <c r="B19" s="24"/>
      <c r="C19" s="24"/>
      <c r="D19" s="24"/>
      <c r="E19" s="24"/>
      <c r="F19" s="24"/>
      <c r="G19" s="24"/>
      <c r="O19" s="15"/>
    </row>
    <row r="20" s="14" customFormat="1" ht="31.5" customHeight="1" spans="1:15">
      <c r="A20" s="24"/>
      <c r="B20" s="24"/>
      <c r="C20" s="24"/>
      <c r="D20" s="24"/>
      <c r="E20" s="24"/>
      <c r="F20" s="24"/>
      <c r="G20" s="24"/>
      <c r="O20" s="15"/>
    </row>
    <row r="21" s="14" customFormat="1" ht="31.5" customHeight="1" spans="1:15">
      <c r="A21" s="24"/>
      <c r="B21" s="25"/>
      <c r="C21" s="25"/>
      <c r="D21" s="25"/>
      <c r="E21" s="24"/>
      <c r="F21" s="24"/>
      <c r="G21" s="24"/>
      <c r="O21" s="15"/>
    </row>
    <row r="22" s="14" customFormat="1" ht="31.5" customHeight="1" spans="1:15">
      <c r="A22" s="24"/>
      <c r="B22" s="25"/>
      <c r="C22" s="25"/>
      <c r="D22" s="25"/>
      <c r="E22" s="24"/>
      <c r="F22" s="24"/>
      <c r="G22" s="24"/>
      <c r="O22" s="15"/>
    </row>
    <row r="23" s="14" customFormat="1" ht="31.5" customHeight="1" spans="1:15">
      <c r="A23" s="24"/>
      <c r="B23" s="25"/>
      <c r="C23" s="25"/>
      <c r="D23" s="25"/>
      <c r="E23" s="24"/>
      <c r="F23" s="24"/>
      <c r="G23" s="24"/>
      <c r="O23" s="15"/>
    </row>
    <row r="24" s="14" customFormat="1" ht="31.5" customHeight="1" spans="1:15">
      <c r="A24" s="24"/>
      <c r="B24" s="24"/>
      <c r="C24" s="24"/>
      <c r="D24" s="24"/>
      <c r="E24" s="24"/>
      <c r="F24" s="24"/>
      <c r="G24" s="24"/>
      <c r="O24" s="15"/>
    </row>
    <row r="25" s="14" customFormat="1" ht="31.5" customHeight="1" spans="1:15">
      <c r="A25" s="24"/>
      <c r="B25" s="25"/>
      <c r="C25" s="25"/>
      <c r="D25" s="25"/>
      <c r="E25" s="24"/>
      <c r="F25" s="24"/>
      <c r="G25" s="24"/>
      <c r="O25" s="15"/>
    </row>
    <row r="26" s="14" customFormat="1" ht="31.5" customHeight="1" spans="1:15">
      <c r="A26" s="24"/>
      <c r="B26" s="24"/>
      <c r="C26" s="24"/>
      <c r="D26" s="24"/>
      <c r="E26" s="24"/>
      <c r="F26" s="24"/>
      <c r="G26" s="24"/>
      <c r="O26" s="15"/>
    </row>
    <row r="27" s="14" customFormat="1" ht="31.5" customHeight="1" spans="1:15">
      <c r="A27" s="24"/>
      <c r="B27" s="25"/>
      <c r="C27" s="25"/>
      <c r="D27" s="25"/>
      <c r="E27" s="24"/>
      <c r="F27" s="24"/>
      <c r="G27" s="24"/>
      <c r="O27" s="15"/>
    </row>
    <row r="28" s="14" customFormat="1" ht="31.5" customHeight="1" spans="1:15">
      <c r="A28" s="24"/>
      <c r="B28" s="25"/>
      <c r="C28" s="25"/>
      <c r="D28" s="25"/>
      <c r="E28" s="24"/>
      <c r="F28" s="24"/>
      <c r="G28" s="24"/>
      <c r="O28" s="15"/>
    </row>
    <row r="29" s="14" customFormat="1" ht="31.5" customHeight="1" spans="1:15">
      <c r="A29" s="24"/>
      <c r="B29" s="25"/>
      <c r="C29" s="25"/>
      <c r="D29" s="25"/>
      <c r="E29" s="24"/>
      <c r="F29" s="24"/>
      <c r="G29" s="24"/>
      <c r="O29" s="15"/>
    </row>
    <row r="30" s="14" customFormat="1" ht="31.5" customHeight="1" spans="1:15">
      <c r="A30" s="24"/>
      <c r="B30" s="25"/>
      <c r="C30" s="25"/>
      <c r="D30" s="25"/>
      <c r="E30" s="24"/>
      <c r="F30" s="24"/>
      <c r="G30" s="24"/>
      <c r="O30" s="15"/>
    </row>
    <row r="31" s="14" customFormat="1" ht="31.5" customHeight="1" spans="1:15">
      <c r="A31" s="24"/>
      <c r="B31" s="25"/>
      <c r="C31" s="25"/>
      <c r="D31" s="25"/>
      <c r="E31" s="24"/>
      <c r="F31" s="24"/>
      <c r="G31" s="24"/>
      <c r="O31" s="15"/>
    </row>
    <row r="32" s="14" customFormat="1" ht="31.5" customHeight="1" spans="1:15">
      <c r="A32" s="24"/>
      <c r="B32" s="25"/>
      <c r="C32" s="25"/>
      <c r="D32" s="25"/>
      <c r="E32" s="24"/>
      <c r="F32" s="24"/>
      <c r="G32" s="24"/>
      <c r="O32" s="15"/>
    </row>
    <row r="33" s="14" customFormat="1" ht="31.5" customHeight="1" spans="15:16">
      <c r="O33" s="15"/>
      <c r="P33" s="16"/>
    </row>
    <row r="34" s="14" customFormat="1" ht="31.5" customHeight="1" spans="15:16">
      <c r="O34" s="15"/>
      <c r="P34" s="16"/>
    </row>
    <row r="35" s="14" customFormat="1" ht="31.5" customHeight="1" spans="15:16">
      <c r="O35" s="15"/>
      <c r="P35" s="16"/>
    </row>
    <row r="36" s="14" customFormat="1" ht="31.5" customHeight="1" spans="15:16">
      <c r="O36" s="15"/>
      <c r="P36" s="16"/>
    </row>
  </sheetData>
  <sortState ref="A4:Q11">
    <sortCondition ref="P4:P11" descending="1"/>
  </sortState>
  <mergeCells count="1">
    <mergeCell ref="A1:Q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C16" sqref="C16"/>
    </sheetView>
  </sheetViews>
  <sheetFormatPr defaultColWidth="9" defaultRowHeight="13.5"/>
  <cols>
    <col min="1" max="1" width="9" style="1"/>
    <col min="2" max="2" width="14.375" style="1" customWidth="1"/>
    <col min="3" max="3" width="13.875" style="1" customWidth="1"/>
    <col min="4" max="4" width="13.375" style="1" customWidth="1"/>
    <col min="5" max="10" width="12.625" style="1" customWidth="1"/>
  </cols>
  <sheetData>
    <row r="1" ht="15.75" spans="1:1">
      <c r="A1" s="2" t="s">
        <v>32</v>
      </c>
    </row>
    <row r="2" ht="60" customHeight="1" spans="1:10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</row>
    <row r="3" ht="35.1" customHeight="1" spans="1:10">
      <c r="A3" s="4" t="s">
        <v>34</v>
      </c>
      <c r="B3" s="4"/>
      <c r="C3" s="4"/>
      <c r="D3" s="4"/>
      <c r="E3" s="4"/>
      <c r="F3" s="4"/>
      <c r="G3" s="4"/>
      <c r="H3" s="4"/>
      <c r="I3" s="4"/>
      <c r="J3" s="4"/>
    </row>
    <row r="4" ht="35.1" customHeight="1" spans="1:10">
      <c r="A4" s="5" t="s">
        <v>1</v>
      </c>
      <c r="B4" s="5" t="s">
        <v>35</v>
      </c>
      <c r="C4" s="5" t="s">
        <v>36</v>
      </c>
      <c r="D4" s="5" t="s">
        <v>37</v>
      </c>
      <c r="E4" s="5" t="s">
        <v>38</v>
      </c>
      <c r="F4" s="5"/>
      <c r="G4" s="5"/>
      <c r="H4" s="5" t="s">
        <v>39</v>
      </c>
      <c r="I4" s="5" t="s">
        <v>40</v>
      </c>
      <c r="J4" s="5" t="s">
        <v>41</v>
      </c>
    </row>
    <row r="5" ht="35.1" customHeight="1" spans="1:10">
      <c r="A5" s="5"/>
      <c r="B5" s="5"/>
      <c r="C5" s="5"/>
      <c r="D5" s="5"/>
      <c r="E5" s="5" t="s">
        <v>42</v>
      </c>
      <c r="F5" s="5" t="s">
        <v>43</v>
      </c>
      <c r="G5" s="5" t="s">
        <v>44</v>
      </c>
      <c r="H5" s="5"/>
      <c r="I5" s="5"/>
      <c r="J5" s="5"/>
    </row>
    <row r="6" ht="35.1" customHeight="1" spans="1:10">
      <c r="A6" s="6">
        <v>1</v>
      </c>
      <c r="B6" s="7" t="s">
        <v>19</v>
      </c>
      <c r="C6" s="7" t="s">
        <v>18</v>
      </c>
      <c r="D6" s="6">
        <v>89.07</v>
      </c>
      <c r="E6" s="6"/>
      <c r="F6" s="6"/>
      <c r="G6" s="6"/>
      <c r="H6" s="8"/>
      <c r="I6" s="8">
        <f t="shared" ref="I6:I13" si="0">D6-H6</f>
        <v>89.07</v>
      </c>
      <c r="J6" s="6">
        <v>1</v>
      </c>
    </row>
    <row r="7" ht="35.1" customHeight="1" spans="1:10">
      <c r="A7" s="6">
        <v>2</v>
      </c>
      <c r="B7" s="7" t="s">
        <v>21</v>
      </c>
      <c r="C7" s="7" t="s">
        <v>45</v>
      </c>
      <c r="D7" s="6">
        <v>88.85</v>
      </c>
      <c r="E7" s="6"/>
      <c r="F7" s="6"/>
      <c r="G7" s="6"/>
      <c r="H7" s="8"/>
      <c r="I7" s="8">
        <f t="shared" si="0"/>
        <v>88.85</v>
      </c>
      <c r="J7" s="6">
        <v>2</v>
      </c>
    </row>
    <row r="8" ht="35.1" customHeight="1" spans="1:10">
      <c r="A8" s="6">
        <v>3</v>
      </c>
      <c r="B8" s="7" t="s">
        <v>25</v>
      </c>
      <c r="C8" s="7" t="s">
        <v>24</v>
      </c>
      <c r="D8" s="6">
        <v>88.66</v>
      </c>
      <c r="E8" s="6"/>
      <c r="F8" s="6"/>
      <c r="G8" s="6"/>
      <c r="H8" s="8"/>
      <c r="I8" s="8">
        <f t="shared" si="0"/>
        <v>88.66</v>
      </c>
      <c r="J8" s="6">
        <v>3</v>
      </c>
    </row>
    <row r="9" ht="35.1" customHeight="1" spans="1:10">
      <c r="A9" s="6">
        <v>4</v>
      </c>
      <c r="B9" s="7" t="s">
        <v>28</v>
      </c>
      <c r="C9" s="7" t="s">
        <v>27</v>
      </c>
      <c r="D9" s="6">
        <v>88.63</v>
      </c>
      <c r="E9" s="6"/>
      <c r="F9" s="6"/>
      <c r="G9" s="6"/>
      <c r="H9" s="8"/>
      <c r="I9" s="8">
        <f t="shared" si="0"/>
        <v>88.63</v>
      </c>
      <c r="J9" s="6">
        <v>4</v>
      </c>
    </row>
    <row r="10" ht="35.1" customHeight="1" spans="1:10">
      <c r="A10" s="6">
        <v>5</v>
      </c>
      <c r="B10" s="7" t="s">
        <v>23</v>
      </c>
      <c r="C10" s="7" t="s">
        <v>22</v>
      </c>
      <c r="D10" s="6">
        <v>88.59</v>
      </c>
      <c r="E10" s="6"/>
      <c r="F10" s="6"/>
      <c r="G10" s="6"/>
      <c r="H10" s="8"/>
      <c r="I10" s="8">
        <f t="shared" si="0"/>
        <v>88.59</v>
      </c>
      <c r="J10" s="6">
        <v>5</v>
      </c>
    </row>
    <row r="11" ht="35.1" customHeight="1" spans="1:10">
      <c r="A11" s="6">
        <v>6</v>
      </c>
      <c r="B11" s="7" t="s">
        <v>26</v>
      </c>
      <c r="C11" s="7" t="s">
        <v>45</v>
      </c>
      <c r="D11" s="6">
        <v>88.31</v>
      </c>
      <c r="E11" s="6"/>
      <c r="F11" s="6"/>
      <c r="G11" s="6"/>
      <c r="H11" s="8"/>
      <c r="I11" s="8">
        <f t="shared" si="0"/>
        <v>88.31</v>
      </c>
      <c r="J11" s="6">
        <v>6</v>
      </c>
    </row>
    <row r="12" ht="35.1" customHeight="1" spans="1:10">
      <c r="A12" s="6">
        <v>7</v>
      </c>
      <c r="B12" s="7" t="s">
        <v>30</v>
      </c>
      <c r="C12" s="7" t="s">
        <v>46</v>
      </c>
      <c r="D12" s="6">
        <v>87.56</v>
      </c>
      <c r="E12" s="6"/>
      <c r="F12" s="6"/>
      <c r="G12" s="6"/>
      <c r="H12" s="8"/>
      <c r="I12" s="8">
        <f t="shared" si="0"/>
        <v>87.56</v>
      </c>
      <c r="J12" s="6">
        <v>7</v>
      </c>
    </row>
    <row r="13" ht="35.1" customHeight="1" spans="1:10">
      <c r="A13" s="6">
        <v>8</v>
      </c>
      <c r="B13" s="7" t="s">
        <v>31</v>
      </c>
      <c r="C13" s="7" t="s">
        <v>27</v>
      </c>
      <c r="D13" s="6">
        <v>86.93</v>
      </c>
      <c r="E13" s="6"/>
      <c r="F13" s="6"/>
      <c r="G13" s="6"/>
      <c r="H13" s="8"/>
      <c r="I13" s="8">
        <f t="shared" si="0"/>
        <v>86.93</v>
      </c>
      <c r="J13" s="6">
        <v>8</v>
      </c>
    </row>
    <row r="14" ht="15" spans="4:10">
      <c r="D14" s="9"/>
      <c r="E14" s="9"/>
      <c r="F14" s="9"/>
      <c r="G14" s="9"/>
      <c r="H14" s="9"/>
      <c r="I14" s="9"/>
      <c r="J14" s="9"/>
    </row>
  </sheetData>
  <sortState ref="A6:J12">
    <sortCondition ref="I5:I12" descending="1"/>
  </sortState>
  <mergeCells count="10">
    <mergeCell ref="A2:J2"/>
    <mergeCell ref="A3:J3"/>
    <mergeCell ref="E4:G4"/>
    <mergeCell ref="A4:A5"/>
    <mergeCell ref="B4:B5"/>
    <mergeCell ref="C4:C5"/>
    <mergeCell ref="D4:D5"/>
    <mergeCell ref="H4:H5"/>
    <mergeCell ref="I4:I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2017-05-25T05:33:00Z</dcterms:created>
  <cp:lastPrinted>2019-07-17T15:04:00Z</cp:lastPrinted>
  <dcterms:modified xsi:type="dcterms:W3CDTF">2019-08-02T06:48:20Z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